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Table1!$4:$5</definedName>
  </definedNames>
  <calcPr calcId="145621"/>
</workbook>
</file>

<file path=xl/calcChain.xml><?xml version="1.0" encoding="utf-8"?>
<calcChain xmlns="http://schemas.openxmlformats.org/spreadsheetml/2006/main">
  <c r="D25" i="1" l="1"/>
  <c r="E25" i="1"/>
  <c r="F25" i="1"/>
  <c r="C25" i="1"/>
  <c r="D33" i="1" l="1"/>
  <c r="D32" i="1" s="1"/>
  <c r="D31" i="1" s="1"/>
  <c r="E33" i="1"/>
  <c r="E32" i="1" s="1"/>
  <c r="E31" i="1" s="1"/>
  <c r="F33" i="1"/>
  <c r="F32" i="1" s="1"/>
  <c r="F31" i="1" s="1"/>
  <c r="D29" i="1"/>
  <c r="D28" i="1" s="1"/>
  <c r="D27" i="1" s="1"/>
  <c r="E29" i="1"/>
  <c r="E28" i="1" s="1"/>
  <c r="E27" i="1" s="1"/>
  <c r="F29" i="1"/>
  <c r="F28" i="1" s="1"/>
  <c r="F27" i="1" s="1"/>
  <c r="F26" i="1" l="1"/>
  <c r="D26" i="1"/>
  <c r="E26" i="1"/>
  <c r="C28" i="1" l="1"/>
  <c r="C27" i="1" s="1"/>
  <c r="C29" i="1"/>
  <c r="C33" i="1"/>
  <c r="C32" i="1" s="1"/>
  <c r="C31" i="1" s="1"/>
  <c r="C19" i="1"/>
  <c r="C26" i="1" l="1"/>
  <c r="C23" i="1"/>
  <c r="C22" i="1" s="1"/>
  <c r="C21" i="1" s="1"/>
  <c r="C20" i="1" s="1"/>
  <c r="D23" i="1"/>
  <c r="D22" i="1" s="1"/>
  <c r="D21" i="1" s="1"/>
  <c r="D20" i="1" s="1"/>
  <c r="E23" i="1"/>
  <c r="E22" i="1" s="1"/>
  <c r="E21" i="1" s="1"/>
  <c r="E20" i="1" s="1"/>
  <c r="C17" i="1"/>
  <c r="C16" i="1" s="1"/>
  <c r="D17" i="1"/>
  <c r="D16" i="1" s="1"/>
  <c r="E17" i="1"/>
  <c r="E16" i="1" s="1"/>
  <c r="C14" i="1"/>
  <c r="D14" i="1"/>
  <c r="D13" i="1" s="1"/>
  <c r="E14" i="1"/>
  <c r="C13" i="1"/>
  <c r="E13" i="1"/>
  <c r="C9" i="1"/>
  <c r="D9" i="1"/>
  <c r="E9" i="1"/>
  <c r="C7" i="1"/>
  <c r="D7" i="1"/>
  <c r="D6" i="1" s="1"/>
  <c r="E7" i="1"/>
  <c r="E6" i="1" l="1"/>
  <c r="C6" i="1"/>
  <c r="C12" i="1"/>
  <c r="C11" i="1" s="1"/>
  <c r="D12" i="1"/>
  <c r="D11" i="1" s="1"/>
  <c r="E12" i="1"/>
  <c r="E11" i="1" s="1"/>
  <c r="F23" i="1"/>
  <c r="F22" i="1" s="1"/>
  <c r="F21" i="1" s="1"/>
  <c r="F20" i="1" s="1"/>
  <c r="F19" i="1"/>
  <c r="F17" i="1" s="1"/>
  <c r="F16" i="1" s="1"/>
  <c r="F14" i="1"/>
  <c r="F13" i="1" s="1"/>
  <c r="F9" i="1"/>
  <c r="F7" i="1"/>
  <c r="D35" i="1" l="1"/>
  <c r="C35" i="1"/>
  <c r="E35" i="1"/>
  <c r="F6" i="1"/>
  <c r="F12" i="1"/>
  <c r="F11" i="1" s="1"/>
  <c r="F35" i="1" l="1"/>
</calcChain>
</file>

<file path=xl/sharedStrings.xml><?xml version="1.0" encoding="utf-8"?>
<sst xmlns="http://schemas.openxmlformats.org/spreadsheetml/2006/main" count="67" uniqueCount="67">
  <si>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</si>
  <si>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</si>
  <si>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</si>
  <si>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</si>
  <si>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</si>
  <si>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</si>
  <si>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</si>
  <si>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</si>
  <si>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</si>
  <si>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</si>
  <si>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</si>
  <si>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</si>
  <si>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</si>
  <si>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</si>
  <si>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</si>
  <si>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</si>
  <si>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</si>
  <si>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</si>
  <si>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818 01 03 01 00 02 0000 710</t>
  </si>
  <si>
    <t>Получение кредитов от других бюджетов бюджетной системы Российской Федерации бюджетами субъектов в валюте Российской Федерации</t>
  </si>
  <si>
    <t>818 01 03 01 00 02 8001 710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</si>
  <si>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</si>
  <si>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</si>
  <si>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</si>
  <si>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</si>
  <si>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818 01 03 01 00 02 8001 810</t>
  </si>
  <si>
    <t>000 01 06 00 00 00 0000 000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</si>
  <si>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</si>
  <si>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</si>
  <si>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Погашение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</si>
  <si>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Получение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</si>
  <si>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</si>
  <si>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</si>
  <si>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</si>
  <si>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</si>
  <si>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</si>
  <si>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</si>
  <si>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</si>
  <si>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</si>
  <si>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</si>
  <si>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</si>
  <si>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</si>
  <si>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</si>
  <si>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(в рублях)</t>
  </si>
  <si>
    <t>Сумма на 2019 год (закон от 12.12.2018 № 107-З, первоначальный)</t>
  </si>
  <si>
    <t>818 01 06 05 00 00 0000 000</t>
  </si>
  <si>
    <t>Бюджетные кредиты, предоставленные внутри страны в валюте Российской Федерации</t>
  </si>
  <si>
    <t>818 01 06 05 00 00 0000 600</t>
  </si>
  <si>
    <t>Возврат бюджетных кредитов, предоставленных внутри страны в валюте Российской Федерации</t>
  </si>
  <si>
    <t>818 01 06 05 02 00 0000 600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</si>
  <si>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</si>
  <si>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818 01 06 05 02 02 0000 640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</si>
  <si>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</si>
  <si>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818 01 06 05 02 02 2603 640</t>
  </si>
  <si>
    <t>Возврат бюджетами муниципальных образований бюджетных кредитов, полученных из бюджета субъекта Российской Федерации  для покрытия временных кассовых разрывов, возникающих при исполнении бюджетов муниципальных образований</t>
  </si>
  <si>
    <t>818 01 06 05 00 00 0000 500</t>
  </si>
  <si>
    <t>Предоставление бюджетных кредитов внутри страны в валюте Российской Федерации</t>
  </si>
  <si>
    <t>818 01 06 05 02 00 0000 500</t>
  </si>
  <si>
    <t>Предоставление бюджетных кредитов другим  бюджетам бюджетной системы Российской
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</si>
  <si>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</si>
  <si>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</si>
  <si>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818 01 06 05 02 02 2603 540</t>
  </si>
  <si>
    <t>Предоставление бюджетам муниципальных образований из бюджета субъекта Российской Федерации бюджетных кредитов для покрытия временных кассовых разрывов, возникающих при исполнении бюджетов муниципальных образований</t>
  </si>
  <si>
    <t>Сведения о внесенных в течение 2019 года изменениях, внесенных в закон Брянской области
"Об областном бюджете на 2019 год и на плановый период 2020 и 2021 годы", в части источников финансирования дефицита</t>
  </si>
  <si>
    <t>Закон от 04.03.2019 № 6-З</t>
  </si>
  <si>
    <t>Закон от 02.12.2019 № 101-З</t>
  </si>
  <si>
    <t>Сумма на 2019 год (с учетом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</si>
</sst>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BreakPreview" topLeftCell="A20" zoomScaleNormal="102" zoomScaleSheetLayoutView="100" workbookViewId="0">
      <selection activeCell="B6" sqref="B6:B34"/>
    </sheetView>
  </sheetViews>
  <sheetFormatPr defaultColWidth="9.109375" defaultRowHeight="15.6" x14ac:dyDescent="0.3"/>
  <cols>
    <col min="1" max="1" width="29.109375" style="3" customWidth="1"/>
    <col min="2" max="2" width="55.33203125" style="3" customWidth="1"/>
    <col min="3" max="3" width="21" style="3" customWidth="1"/>
    <col min="4" max="4" width="18.88671875" style="3" customWidth="1"/>
    <col min="5" max="5" width="20.109375" style="3" customWidth="1"/>
    <col min="6" max="6" width="19" style="3" customWidth="1"/>
    <col min="7" max="16384" width="9.109375" style="2"/>
  </cols>
  <sheetData>
    <row r="1" spans="1:6" ht="9.6" customHeight="1" x14ac:dyDescent="0.3">
      <c r="A1" s="1"/>
      <c r="B1" s="1"/>
      <c r="C1" s="1"/>
      <c r="D1" s="1"/>
      <c r="E1" s="1"/>
      <c r="F1" s="1"/>
    </row>
    <row r="2" spans="1:6" ht="49.8" customHeight="1" x14ac:dyDescent="0.3">
      <c r="A2" s="20" t="s">
        <v>63</v>
      </c>
      <c r="B2" s="20"/>
      <c r="C2" s="20"/>
      <c r="D2" s="20"/>
      <c r="E2" s="20"/>
      <c r="F2" s="20"/>
    </row>
    <row r="3" spans="1:6" x14ac:dyDescent="0.3">
      <c r="F3" s="23" t="s">
        <v>43</v>
      </c>
    </row>
    <row r="4" spans="1:6" ht="40.200000000000003" customHeight="1" x14ac:dyDescent="0.3">
      <c r="A4" s="16" t="s">
        <v>0</v>
      </c>
      <c r="B4" s="16" t="s">
        <v>1</v>
      </c>
      <c r="C4" s="21" t="s">
        <v>44</v>
      </c>
      <c r="D4" s="21" t="s">
        <v>64</v>
      </c>
      <c r="E4" s="21" t="s">
        <v>65</v>
      </c>
      <c r="F4" s="21" t="s">
        <v>66</v>
      </c>
    </row>
    <row r="5" spans="1:6" ht="30" customHeight="1" x14ac:dyDescent="0.3">
      <c r="A5" s="17"/>
      <c r="B5" s="17"/>
      <c r="C5" s="22"/>
      <c r="D5" s="22"/>
      <c r="E5" s="22"/>
      <c r="F5" s="22"/>
    </row>
    <row r="6" spans="1:6" ht="31.2" x14ac:dyDescent="0.3">
      <c r="A6" s="15" t="s">
        <v>2</v>
      </c>
      <c r="B6" s="5" t="s">
        <v>3</v>
      </c>
      <c r="C6" s="6">
        <f t="shared" ref="C6:E6" si="0">C7+C9</f>
        <v>0</v>
      </c>
      <c r="D6" s="6">
        <f t="shared" si="0"/>
        <v>0</v>
      </c>
      <c r="E6" s="6">
        <f t="shared" si="0"/>
        <v>0</v>
      </c>
      <c r="F6" s="6">
        <f>F7+F9</f>
        <v>0</v>
      </c>
    </row>
    <row r="7" spans="1:6" ht="31.2" x14ac:dyDescent="0.3">
      <c r="A7" s="4" t="s">
        <v>4</v>
      </c>
      <c r="B7" s="7" t="s">
        <v>5</v>
      </c>
      <c r="C7" s="8">
        <f t="shared" ref="C7:E7" si="1">C8</f>
        <v>0</v>
      </c>
      <c r="D7" s="8">
        <f t="shared" si="1"/>
        <v>3001104604</v>
      </c>
      <c r="E7" s="8">
        <f t="shared" si="1"/>
        <v>0</v>
      </c>
      <c r="F7" s="8">
        <f>F8</f>
        <v>3001104604</v>
      </c>
    </row>
    <row r="8" spans="1:6" ht="46.8" x14ac:dyDescent="0.3">
      <c r="A8" s="4" t="s">
        <v>6</v>
      </c>
      <c r="B8" s="7" t="s">
        <v>7</v>
      </c>
      <c r="C8" s="8">
        <v>0</v>
      </c>
      <c r="D8" s="8">
        <v>3001104604</v>
      </c>
      <c r="E8" s="8"/>
      <c r="F8" s="8">
        <v>3001104604</v>
      </c>
    </row>
    <row r="9" spans="1:6" ht="31.2" x14ac:dyDescent="0.3">
      <c r="A9" s="4" t="s">
        <v>8</v>
      </c>
      <c r="B9" s="7" t="s">
        <v>9</v>
      </c>
      <c r="C9" s="8">
        <f t="shared" ref="C9:E9" si="2">C10</f>
        <v>0</v>
      </c>
      <c r="D9" s="8">
        <f t="shared" si="2"/>
        <v>-3001104604</v>
      </c>
      <c r="E9" s="8">
        <f t="shared" si="2"/>
        <v>0</v>
      </c>
      <c r="F9" s="8">
        <f>F10</f>
        <v>-3001104604</v>
      </c>
    </row>
    <row r="10" spans="1:6" ht="46.8" x14ac:dyDescent="0.3">
      <c r="A10" s="4" t="s">
        <v>10</v>
      </c>
      <c r="B10" s="7" t="s">
        <v>11</v>
      </c>
      <c r="C10" s="8">
        <v>0</v>
      </c>
      <c r="D10" s="8">
        <v>-3001104604</v>
      </c>
      <c r="E10" s="8"/>
      <c r="F10" s="8">
        <v>-3001104604</v>
      </c>
    </row>
    <row r="11" spans="1:6" ht="31.2" x14ac:dyDescent="0.3">
      <c r="A11" s="12" t="s">
        <v>12</v>
      </c>
      <c r="B11" s="10" t="s">
        <v>13</v>
      </c>
      <c r="C11" s="11">
        <f t="shared" ref="C11:E11" si="3">C12</f>
        <v>-350439550</v>
      </c>
      <c r="D11" s="11">
        <f t="shared" si="3"/>
        <v>0</v>
      </c>
      <c r="E11" s="11">
        <f t="shared" si="3"/>
        <v>0</v>
      </c>
      <c r="F11" s="11">
        <f>F12</f>
        <v>-350439550</v>
      </c>
    </row>
    <row r="12" spans="1:6" ht="46.8" x14ac:dyDescent="0.3">
      <c r="A12" s="4" t="s">
        <v>14</v>
      </c>
      <c r="B12" s="7" t="s">
        <v>15</v>
      </c>
      <c r="C12" s="9">
        <f t="shared" ref="C12:E12" si="4">C13+C16</f>
        <v>-350439550</v>
      </c>
      <c r="D12" s="9">
        <f t="shared" si="4"/>
        <v>0</v>
      </c>
      <c r="E12" s="9">
        <f t="shared" si="4"/>
        <v>0</v>
      </c>
      <c r="F12" s="9">
        <f>F13+F16</f>
        <v>-350439550</v>
      </c>
    </row>
    <row r="13" spans="1:6" ht="46.8" x14ac:dyDescent="0.3">
      <c r="A13" s="4" t="s">
        <v>16</v>
      </c>
      <c r="B13" s="7" t="s">
        <v>17</v>
      </c>
      <c r="C13" s="9">
        <f t="shared" ref="C13:E14" si="5">C14</f>
        <v>1000532200</v>
      </c>
      <c r="D13" s="9">
        <f t="shared" si="5"/>
        <v>0</v>
      </c>
      <c r="E13" s="9">
        <f t="shared" si="5"/>
        <v>0</v>
      </c>
      <c r="F13" s="9">
        <f t="shared" ref="F13:F14" si="6">F14</f>
        <v>1000532200</v>
      </c>
    </row>
    <row r="14" spans="1:6" ht="46.8" x14ac:dyDescent="0.3">
      <c r="A14" s="4" t="s">
        <v>18</v>
      </c>
      <c r="B14" s="7" t="s">
        <v>19</v>
      </c>
      <c r="C14" s="9">
        <f t="shared" si="5"/>
        <v>1000532200</v>
      </c>
      <c r="D14" s="9">
        <f t="shared" si="5"/>
        <v>0</v>
      </c>
      <c r="E14" s="9">
        <f t="shared" si="5"/>
        <v>0</v>
      </c>
      <c r="F14" s="9">
        <f t="shared" si="6"/>
        <v>1000532200</v>
      </c>
    </row>
    <row r="15" spans="1:6" ht="62.4" x14ac:dyDescent="0.3">
      <c r="A15" s="4" t="s">
        <v>20</v>
      </c>
      <c r="B15" s="7" t="s">
        <v>30</v>
      </c>
      <c r="C15" s="8">
        <v>1000532200</v>
      </c>
      <c r="D15" s="8"/>
      <c r="E15" s="8"/>
      <c r="F15" s="9">
        <v>1000532200</v>
      </c>
    </row>
    <row r="16" spans="1:6" ht="46.8" x14ac:dyDescent="0.3">
      <c r="A16" s="4" t="s">
        <v>21</v>
      </c>
      <c r="B16" s="7" t="s">
        <v>22</v>
      </c>
      <c r="C16" s="9">
        <f t="shared" ref="C16:E16" si="7">C17</f>
        <v>-1350971750</v>
      </c>
      <c r="D16" s="9">
        <f t="shared" si="7"/>
        <v>0</v>
      </c>
      <c r="E16" s="9">
        <f t="shared" si="7"/>
        <v>0</v>
      </c>
      <c r="F16" s="9">
        <f>F17</f>
        <v>-1350971750</v>
      </c>
    </row>
    <row r="17" spans="1:6" ht="62.4" x14ac:dyDescent="0.3">
      <c r="A17" s="4" t="s">
        <v>23</v>
      </c>
      <c r="B17" s="7" t="s">
        <v>24</v>
      </c>
      <c r="C17" s="9">
        <f t="shared" ref="C17:E17" si="8">C18+C19</f>
        <v>-1350971750</v>
      </c>
      <c r="D17" s="9">
        <f t="shared" si="8"/>
        <v>0</v>
      </c>
      <c r="E17" s="9">
        <f t="shared" si="8"/>
        <v>0</v>
      </c>
      <c r="F17" s="9">
        <f>F18+F19</f>
        <v>-1350971750</v>
      </c>
    </row>
    <row r="18" spans="1:6" ht="78" x14ac:dyDescent="0.3">
      <c r="A18" s="4" t="s">
        <v>31</v>
      </c>
      <c r="B18" s="7" t="s">
        <v>32</v>
      </c>
      <c r="C18" s="8">
        <v>-350439550</v>
      </c>
      <c r="D18" s="9"/>
      <c r="E18" s="9"/>
      <c r="F18" s="8">
        <v>-350439550</v>
      </c>
    </row>
    <row r="19" spans="1:6" ht="62.4" x14ac:dyDescent="0.3">
      <c r="A19" s="4" t="s">
        <v>25</v>
      </c>
      <c r="B19" s="7" t="s">
        <v>29</v>
      </c>
      <c r="C19" s="9">
        <f>-C15</f>
        <v>-1000532200</v>
      </c>
      <c r="D19" s="9"/>
      <c r="E19" s="9"/>
      <c r="F19" s="9">
        <f>-F15</f>
        <v>-1000532200</v>
      </c>
    </row>
    <row r="20" spans="1:6" ht="31.2" x14ac:dyDescent="0.3">
      <c r="A20" s="12" t="s">
        <v>33</v>
      </c>
      <c r="B20" s="10" t="s">
        <v>34</v>
      </c>
      <c r="C20" s="11">
        <f>C21</f>
        <v>0</v>
      </c>
      <c r="D20" s="11">
        <f t="shared" ref="D20:F20" si="9">D21</f>
        <v>2376739293.1700001</v>
      </c>
      <c r="E20" s="11">
        <f t="shared" si="9"/>
        <v>0</v>
      </c>
      <c r="F20" s="11">
        <f t="shared" si="9"/>
        <v>2376739293.1700001</v>
      </c>
    </row>
    <row r="21" spans="1:6" x14ac:dyDescent="0.3">
      <c r="A21" s="4" t="s">
        <v>35</v>
      </c>
      <c r="B21" s="7" t="s">
        <v>36</v>
      </c>
      <c r="C21" s="9">
        <f t="shared" ref="C21:E23" si="10">C22</f>
        <v>0</v>
      </c>
      <c r="D21" s="9">
        <f t="shared" si="10"/>
        <v>2376739293.1700001</v>
      </c>
      <c r="E21" s="9">
        <f t="shared" si="10"/>
        <v>0</v>
      </c>
      <c r="F21" s="9">
        <f t="shared" ref="F21:F23" si="11">F22</f>
        <v>2376739293.1700001</v>
      </c>
    </row>
    <row r="22" spans="1:6" x14ac:dyDescent="0.3">
      <c r="A22" s="4" t="s">
        <v>37</v>
      </c>
      <c r="B22" s="7" t="s">
        <v>38</v>
      </c>
      <c r="C22" s="9">
        <f t="shared" si="10"/>
        <v>0</v>
      </c>
      <c r="D22" s="9">
        <f t="shared" si="10"/>
        <v>2376739293.1700001</v>
      </c>
      <c r="E22" s="9">
        <f t="shared" si="10"/>
        <v>0</v>
      </c>
      <c r="F22" s="9">
        <f t="shared" si="11"/>
        <v>2376739293.1700001</v>
      </c>
    </row>
    <row r="23" spans="1:6" ht="31.2" x14ac:dyDescent="0.3">
      <c r="A23" s="4" t="s">
        <v>39</v>
      </c>
      <c r="B23" s="7" t="s">
        <v>40</v>
      </c>
      <c r="C23" s="9">
        <f t="shared" si="10"/>
        <v>0</v>
      </c>
      <c r="D23" s="9">
        <f t="shared" si="10"/>
        <v>2376739293.1700001</v>
      </c>
      <c r="E23" s="9">
        <f t="shared" si="10"/>
        <v>0</v>
      </c>
      <c r="F23" s="9">
        <f t="shared" si="11"/>
        <v>2376739293.1700001</v>
      </c>
    </row>
    <row r="24" spans="1:6" ht="31.2" x14ac:dyDescent="0.3">
      <c r="A24" s="4" t="s">
        <v>41</v>
      </c>
      <c r="B24" s="7" t="s">
        <v>42</v>
      </c>
      <c r="C24" s="9">
        <v>0</v>
      </c>
      <c r="D24" s="9">
        <v>2376739293.1700001</v>
      </c>
      <c r="E24" s="9"/>
      <c r="F24" s="9">
        <v>2376739293.1700001</v>
      </c>
    </row>
    <row r="25" spans="1:6" ht="31.2" x14ac:dyDescent="0.3">
      <c r="A25" s="12" t="s">
        <v>26</v>
      </c>
      <c r="B25" s="10" t="s">
        <v>27</v>
      </c>
      <c r="C25" s="11">
        <f>C26</f>
        <v>0</v>
      </c>
      <c r="D25" s="11">
        <f t="shared" ref="D25:F25" si="12">D26</f>
        <v>0</v>
      </c>
      <c r="E25" s="11">
        <f t="shared" si="12"/>
        <v>0</v>
      </c>
      <c r="F25" s="11">
        <f t="shared" si="12"/>
        <v>0</v>
      </c>
    </row>
    <row r="26" spans="1:6" ht="31.2" x14ac:dyDescent="0.3">
      <c r="A26" s="13" t="s">
        <v>45</v>
      </c>
      <c r="B26" s="14" t="s">
        <v>46</v>
      </c>
      <c r="C26" s="9">
        <f>C27+C31</f>
        <v>0</v>
      </c>
      <c r="D26" s="9">
        <f t="shared" ref="D26:F26" si="13">D27+D31</f>
        <v>0</v>
      </c>
      <c r="E26" s="9">
        <f t="shared" si="13"/>
        <v>0</v>
      </c>
      <c r="F26" s="9">
        <f t="shared" si="13"/>
        <v>0</v>
      </c>
    </row>
    <row r="27" spans="1:6" ht="31.2" x14ac:dyDescent="0.3">
      <c r="A27" s="13" t="s">
        <v>47</v>
      </c>
      <c r="B27" s="14" t="s">
        <v>48</v>
      </c>
      <c r="C27" s="9">
        <f>C28</f>
        <v>100000000</v>
      </c>
      <c r="D27" s="9">
        <f t="shared" ref="D27:F29" si="14">D28</f>
        <v>0</v>
      </c>
      <c r="E27" s="9">
        <f t="shared" si="14"/>
        <v>-100000000</v>
      </c>
      <c r="F27" s="9">
        <f t="shared" si="14"/>
        <v>0</v>
      </c>
    </row>
    <row r="28" spans="1:6" ht="46.8" x14ac:dyDescent="0.3">
      <c r="A28" s="13" t="s">
        <v>49</v>
      </c>
      <c r="B28" s="14" t="s">
        <v>50</v>
      </c>
      <c r="C28" s="9">
        <f>C29</f>
        <v>100000000</v>
      </c>
      <c r="D28" s="9">
        <f t="shared" si="14"/>
        <v>0</v>
      </c>
      <c r="E28" s="9">
        <f t="shared" si="14"/>
        <v>-100000000</v>
      </c>
      <c r="F28" s="9">
        <f t="shared" si="14"/>
        <v>0</v>
      </c>
    </row>
    <row r="29" spans="1:6" ht="62.4" x14ac:dyDescent="0.3">
      <c r="A29" s="13" t="s">
        <v>51</v>
      </c>
      <c r="B29" s="14" t="s">
        <v>52</v>
      </c>
      <c r="C29" s="9">
        <f>C30</f>
        <v>100000000</v>
      </c>
      <c r="D29" s="9">
        <f t="shared" si="14"/>
        <v>0</v>
      </c>
      <c r="E29" s="9">
        <f t="shared" si="14"/>
        <v>-100000000</v>
      </c>
      <c r="F29" s="9">
        <f t="shared" si="14"/>
        <v>0</v>
      </c>
    </row>
    <row r="30" spans="1:6" ht="78" x14ac:dyDescent="0.3">
      <c r="A30" s="13" t="s">
        <v>53</v>
      </c>
      <c r="B30" s="14" t="s">
        <v>54</v>
      </c>
      <c r="C30" s="9">
        <v>100000000</v>
      </c>
      <c r="D30" s="9"/>
      <c r="E30" s="9">
        <v>-100000000</v>
      </c>
      <c r="F30" s="9"/>
    </row>
    <row r="31" spans="1:6" ht="31.2" x14ac:dyDescent="0.3">
      <c r="A31" s="13" t="s">
        <v>55</v>
      </c>
      <c r="B31" s="14" t="s">
        <v>56</v>
      </c>
      <c r="C31" s="9">
        <f>C32</f>
        <v>-100000000</v>
      </c>
      <c r="D31" s="9">
        <f t="shared" ref="D31:F33" si="15">D32</f>
        <v>0</v>
      </c>
      <c r="E31" s="9">
        <f t="shared" si="15"/>
        <v>100000000</v>
      </c>
      <c r="F31" s="9">
        <f t="shared" si="15"/>
        <v>0</v>
      </c>
    </row>
    <row r="32" spans="1:6" ht="46.8" x14ac:dyDescent="0.3">
      <c r="A32" s="13" t="s">
        <v>57</v>
      </c>
      <c r="B32" s="14" t="s">
        <v>58</v>
      </c>
      <c r="C32" s="9">
        <f>C33</f>
        <v>-100000000</v>
      </c>
      <c r="D32" s="9">
        <f t="shared" si="15"/>
        <v>0</v>
      </c>
      <c r="E32" s="9">
        <f t="shared" si="15"/>
        <v>100000000</v>
      </c>
      <c r="F32" s="9">
        <f t="shared" si="15"/>
        <v>0</v>
      </c>
    </row>
    <row r="33" spans="1:6" ht="62.4" x14ac:dyDescent="0.3">
      <c r="A33" s="13" t="s">
        <v>59</v>
      </c>
      <c r="B33" s="14" t="s">
        <v>60</v>
      </c>
      <c r="C33" s="9">
        <f>C34</f>
        <v>-100000000</v>
      </c>
      <c r="D33" s="9">
        <f t="shared" si="15"/>
        <v>0</v>
      </c>
      <c r="E33" s="9">
        <f t="shared" si="15"/>
        <v>100000000</v>
      </c>
      <c r="F33" s="9">
        <f t="shared" si="15"/>
        <v>0</v>
      </c>
    </row>
    <row r="34" spans="1:6" ht="78" x14ac:dyDescent="0.3">
      <c r="A34" s="13" t="s">
        <v>61</v>
      </c>
      <c r="B34" s="14" t="s">
        <v>62</v>
      </c>
      <c r="C34" s="9">
        <v>-100000000</v>
      </c>
      <c r="D34" s="9"/>
      <c r="E34" s="9">
        <v>100000000</v>
      </c>
      <c r="F34" s="9"/>
    </row>
    <row r="35" spans="1:6" ht="21" customHeight="1" x14ac:dyDescent="0.3">
      <c r="A35" s="18" t="s">
        <v>28</v>
      </c>
      <c r="B35" s="19"/>
      <c r="C35" s="11">
        <f>C6+C11+C20+C25</f>
        <v>-350439550</v>
      </c>
      <c r="D35" s="11">
        <f>D6+D11+D20+D25</f>
        <v>2376739293.1700001</v>
      </c>
      <c r="E35" s="11">
        <f>E6+E11+E20+E25</f>
        <v>0</v>
      </c>
      <c r="F35" s="11">
        <f>F6+F11+F20+F25</f>
        <v>2026299743.1700001</v>
      </c>
    </row>
  </sheetData>
  <mergeCells count="8">
    <mergeCell ref="A4:A5"/>
    <mergeCell ref="B4:B5"/>
    <mergeCell ref="A35:B35"/>
    <mergeCell ref="A2:F2"/>
    <mergeCell ref="F4:F5"/>
    <mergeCell ref="C4:C5"/>
    <mergeCell ref="D4:D5"/>
    <mergeCell ref="E4:E5"/>
  </mergeCells>
  <printOptions horizontalCentered="1"/>
  <pageMargins left="0.39370078740157483" right="0.39370078740157483" top="0.39370078740157483" bottom="0.31496062992125984" header="0.19685039370078741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2020-04-28T06:53:52Z</dcterms:modified>
</cp:coreProperties>
</file>